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Zberový podiel 2019" sheetId="1" r:id="rId1"/>
  </sheets>
  <calcPr calcId="152511"/>
</workbook>
</file>

<file path=xl/calcChain.xml><?xml version="1.0" encoding="utf-8"?>
<calcChain xmlns="http://schemas.openxmlformats.org/spreadsheetml/2006/main">
  <c r="M33" i="1" l="1"/>
  <c r="M30" i="1"/>
  <c r="M31" i="1"/>
  <c r="M24" i="1"/>
  <c r="M25" i="1"/>
  <c r="M26" i="1"/>
  <c r="M27" i="1"/>
  <c r="M28" i="1"/>
  <c r="M29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3" i="1"/>
  <c r="M32" i="1" l="1"/>
</calcChain>
</file>

<file path=xl/sharedStrings.xml><?xml version="1.0" encoding="utf-8"?>
<sst xmlns="http://schemas.openxmlformats.org/spreadsheetml/2006/main" count="69" uniqueCount="69">
  <si>
    <t>papier a lepenka</t>
  </si>
  <si>
    <t>20 01 01</t>
  </si>
  <si>
    <t>sklo</t>
  </si>
  <si>
    <t>20 01 02</t>
  </si>
  <si>
    <t>šatstvo</t>
  </si>
  <si>
    <t>20 01 10</t>
  </si>
  <si>
    <t>Žiarivky</t>
  </si>
  <si>
    <t>20 01 21</t>
  </si>
  <si>
    <t>odpady s obsahom HCF (chladnikčy a mrazničky)</t>
  </si>
  <si>
    <t>20 01 23</t>
  </si>
  <si>
    <t>oleje a tuky z domácností</t>
  </si>
  <si>
    <t>20 01 25</t>
  </si>
  <si>
    <t>farby a tl. Farby z domácností</t>
  </si>
  <si>
    <t>20 01 27</t>
  </si>
  <si>
    <t>Batérie a akumulátory</t>
  </si>
  <si>
    <t>20 01 33</t>
  </si>
  <si>
    <t>batérie a akumulátry (O)</t>
  </si>
  <si>
    <t>20 01 34</t>
  </si>
  <si>
    <t>Elektroodpady s obsahom NL</t>
  </si>
  <si>
    <t>20 01 35</t>
  </si>
  <si>
    <t>Elektroodpady bez NL</t>
  </si>
  <si>
    <t>20 01 36</t>
  </si>
  <si>
    <t>Drevo bez NL</t>
  </si>
  <si>
    <t>20 01 38</t>
  </si>
  <si>
    <t>Plasty</t>
  </si>
  <si>
    <t>20 01 39</t>
  </si>
  <si>
    <t>Kovy</t>
  </si>
  <si>
    <t>20 01 40</t>
  </si>
  <si>
    <t>BRO</t>
  </si>
  <si>
    <t>20 02 01</t>
  </si>
  <si>
    <t>Zmesový komunálny odpad</t>
  </si>
  <si>
    <t>20 03 01</t>
  </si>
  <si>
    <t>Odpad z čistenia ulíc</t>
  </si>
  <si>
    <t>20 03 03</t>
  </si>
  <si>
    <t>Objemný odpad</t>
  </si>
  <si>
    <t>20 03 07</t>
  </si>
  <si>
    <t>20 03 08</t>
  </si>
  <si>
    <t>DSO</t>
  </si>
  <si>
    <t>20 01 40 01</t>
  </si>
  <si>
    <t>meď, bronz, mosadz</t>
  </si>
  <si>
    <t>hliník</t>
  </si>
  <si>
    <t>20 01 40 02</t>
  </si>
  <si>
    <t>olovo</t>
  </si>
  <si>
    <t>20 01 40 03</t>
  </si>
  <si>
    <t>20 01 40 04</t>
  </si>
  <si>
    <t>Zinok</t>
  </si>
  <si>
    <t>20 01 40 05</t>
  </si>
  <si>
    <t>Železo a oceľ</t>
  </si>
  <si>
    <t>20 01 40 07</t>
  </si>
  <si>
    <t>Zmiešané kovy</t>
  </si>
  <si>
    <t>triedené zložky</t>
  </si>
  <si>
    <t>odpad na skládke</t>
  </si>
  <si>
    <t>odpad spolu</t>
  </si>
  <si>
    <t>ENVI GEOS Nitra, s.r.o.</t>
  </si>
  <si>
    <t>SPEKO Šaľa, s.r.o.</t>
  </si>
  <si>
    <t>FCC Trnava, s.r.o.</t>
  </si>
  <si>
    <t>ASEKOL SK, s.r.o.</t>
  </si>
  <si>
    <t>Zberné suroviny Žilina, a.s.</t>
  </si>
  <si>
    <t>INEX Hausgarden, s.r.o.</t>
  </si>
  <si>
    <t>KBZ, s.r.o.  Košice</t>
  </si>
  <si>
    <t>EISEN, s.r.o.</t>
  </si>
  <si>
    <t>INTA, s.r.o. Trenčín</t>
  </si>
  <si>
    <t>SPOLU</t>
  </si>
  <si>
    <t>Kat. číslo</t>
  </si>
  <si>
    <t>NÁZOV ODPADU</t>
  </si>
  <si>
    <t>Množstvá odpadov v tonách  podľa zmluvných partnerov v roku 2019 v Šali</t>
  </si>
  <si>
    <t>obaly z kovu</t>
  </si>
  <si>
    <t>20 01 04</t>
  </si>
  <si>
    <t>úroveň vytriedenia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</si>
</sst>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5" borderId="1" xfId="0" applyFill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wrapText="1"/>
    </xf>
    <xf numFmtId="16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164" fontId="0" fillId="0" borderId="3" xfId="0" applyNumberFormat="1" applyBorder="1"/>
    <xf numFmtId="164" fontId="0" fillId="0" borderId="4" xfId="0" applyNumberFormat="1" applyBorder="1"/>
    <xf numFmtId="164" fontId="0" fillId="3" borderId="1" xfId="0" applyNumberFormat="1" applyFill="1" applyBorder="1"/>
    <xf numFmtId="164" fontId="0" fillId="5" borderId="1" xfId="0" applyNumberFormat="1" applyFill="1" applyBorder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5" borderId="1" xfId="0" applyNumberFormat="1" applyFill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abSelected="1" topLeftCell="A22" workbookViewId="0">
      <selection activeCell="Q14" sqref="Q14"/>
    </sheetView>
  </sheetViews>
  <sheetFormatPr defaultRowHeight="14.4" x14ac:dyDescent="0.3"/>
  <cols>
    <col min="2" max="2" width="22.77734375" style="13" customWidth="1"/>
    <col min="3" max="3" width="10.6640625" customWidth="1"/>
    <col min="4" max="4" width="8.44140625" customWidth="1"/>
    <col min="5" max="5" width="7.33203125" customWidth="1"/>
    <col min="6" max="6" width="7.6640625" customWidth="1"/>
    <col min="7" max="7" width="6.88671875" customWidth="1"/>
    <col min="8" max="8" width="8.5546875" customWidth="1"/>
    <col min="9" max="9" width="8.44140625" customWidth="1"/>
    <col min="10" max="11" width="7.5546875" customWidth="1"/>
    <col min="12" max="12" width="7.109375" customWidth="1"/>
    <col min="13" max="13" width="11.33203125" customWidth="1"/>
  </cols>
  <sheetData>
    <row r="1" spans="2:14" ht="12.6" customHeight="1" x14ac:dyDescent="0.3">
      <c r="C1" s="25" t="s">
        <v>65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4" s="22" customFormat="1" ht="35.4" customHeight="1" x14ac:dyDescent="0.25">
      <c r="B2" s="18" t="s">
        <v>64</v>
      </c>
      <c r="C2" s="19" t="s">
        <v>63</v>
      </c>
      <c r="D2" s="20" t="s">
        <v>53</v>
      </c>
      <c r="E2" s="20" t="s">
        <v>54</v>
      </c>
      <c r="F2" s="20" t="s">
        <v>55</v>
      </c>
      <c r="G2" s="20" t="s">
        <v>56</v>
      </c>
      <c r="H2" s="20" t="s">
        <v>57</v>
      </c>
      <c r="I2" s="20" t="s">
        <v>58</v>
      </c>
      <c r="J2" s="20" t="s">
        <v>59</v>
      </c>
      <c r="K2" s="20" t="s">
        <v>60</v>
      </c>
      <c r="L2" s="20" t="s">
        <v>61</v>
      </c>
      <c r="M2" s="19" t="s">
        <v>62</v>
      </c>
      <c r="N2" s="21"/>
    </row>
    <row r="3" spans="2:14" x14ac:dyDescent="0.3">
      <c r="B3" s="14" t="s">
        <v>0</v>
      </c>
      <c r="C3" s="1" t="s">
        <v>1</v>
      </c>
      <c r="D3" s="24">
        <v>375.17</v>
      </c>
      <c r="E3" s="24"/>
      <c r="F3" s="24"/>
      <c r="G3" s="24"/>
      <c r="H3" s="24">
        <v>77.260000000000005</v>
      </c>
      <c r="I3" s="24"/>
      <c r="J3" s="24"/>
      <c r="K3" s="24">
        <v>41.81</v>
      </c>
      <c r="L3" s="24"/>
      <c r="M3" s="31">
        <f>D3+E3+F3+G3+H3+I3+J3+K3+L3</f>
        <v>494.24</v>
      </c>
    </row>
    <row r="4" spans="2:14" ht="12.6" customHeight="1" x14ac:dyDescent="0.3">
      <c r="B4" s="14" t="s">
        <v>2</v>
      </c>
      <c r="C4" s="1" t="s">
        <v>3</v>
      </c>
      <c r="D4" s="24">
        <v>242.04</v>
      </c>
      <c r="E4" s="24"/>
      <c r="F4" s="24"/>
      <c r="G4" s="24"/>
      <c r="H4" s="24"/>
      <c r="I4" s="24"/>
      <c r="J4" s="24"/>
      <c r="K4" s="24"/>
      <c r="L4" s="24"/>
      <c r="M4" s="31">
        <f t="shared" ref="M4:M29" si="0">D4+E4+F4+G4+H4+I4+J4+K4+L4</f>
        <v>242.04</v>
      </c>
    </row>
    <row r="5" spans="2:14" x14ac:dyDescent="0.3">
      <c r="B5" s="14" t="s">
        <v>4</v>
      </c>
      <c r="C5" s="1" t="s">
        <v>5</v>
      </c>
      <c r="D5" s="24">
        <v>35.57</v>
      </c>
      <c r="E5" s="24"/>
      <c r="F5" s="24"/>
      <c r="G5" s="24"/>
      <c r="H5" s="24"/>
      <c r="I5" s="24"/>
      <c r="J5" s="24"/>
      <c r="K5" s="24"/>
      <c r="L5" s="24"/>
      <c r="M5" s="31">
        <f t="shared" si="0"/>
        <v>35.57</v>
      </c>
      <c r="N5" s="1"/>
    </row>
    <row r="6" spans="2:14" ht="13.2" customHeight="1" x14ac:dyDescent="0.3">
      <c r="B6" s="14" t="s">
        <v>66</v>
      </c>
      <c r="C6" s="1" t="s">
        <v>67</v>
      </c>
      <c r="D6" s="24"/>
      <c r="E6" s="24"/>
      <c r="F6" s="24"/>
      <c r="G6" s="24"/>
      <c r="H6" s="24"/>
      <c r="I6" s="24"/>
      <c r="J6" s="24">
        <v>0.04</v>
      </c>
      <c r="K6" s="24"/>
      <c r="L6" s="24"/>
      <c r="M6" s="31">
        <f t="shared" si="0"/>
        <v>0.04</v>
      </c>
    </row>
    <row r="7" spans="2:14" x14ac:dyDescent="0.3">
      <c r="B7" s="14" t="s">
        <v>6</v>
      </c>
      <c r="C7" s="1" t="s">
        <v>7</v>
      </c>
      <c r="D7" s="24">
        <v>7.0000000000000007E-2</v>
      </c>
      <c r="E7" s="24"/>
      <c r="F7" s="24"/>
      <c r="G7" s="24"/>
      <c r="H7" s="24"/>
      <c r="I7" s="24"/>
      <c r="J7" s="24"/>
      <c r="K7" s="24"/>
      <c r="L7" s="24"/>
      <c r="M7" s="31">
        <f t="shared" si="0"/>
        <v>7.0000000000000007E-2</v>
      </c>
    </row>
    <row r="8" spans="2:14" ht="24" customHeight="1" x14ac:dyDescent="0.3">
      <c r="B8" s="15" t="s">
        <v>8</v>
      </c>
      <c r="C8" s="1" t="s">
        <v>9</v>
      </c>
      <c r="D8" s="24">
        <v>0.88</v>
      </c>
      <c r="E8" s="24">
        <v>1.17</v>
      </c>
      <c r="F8" s="24"/>
      <c r="G8" s="24"/>
      <c r="H8" s="24"/>
      <c r="I8" s="24"/>
      <c r="J8" s="24"/>
      <c r="K8" s="24"/>
      <c r="L8" s="24"/>
      <c r="M8" s="31">
        <f t="shared" si="0"/>
        <v>2.0499999999999998</v>
      </c>
    </row>
    <row r="9" spans="2:14" ht="13.2" customHeight="1" x14ac:dyDescent="0.3">
      <c r="B9" s="15" t="s">
        <v>10</v>
      </c>
      <c r="C9" s="1" t="s">
        <v>11</v>
      </c>
      <c r="D9" s="24">
        <v>0.441</v>
      </c>
      <c r="E9" s="24"/>
      <c r="F9" s="24"/>
      <c r="G9" s="24"/>
      <c r="H9" s="24"/>
      <c r="I9" s="24"/>
      <c r="J9" s="24"/>
      <c r="K9" s="24"/>
      <c r="L9" s="24">
        <v>0.63900000000000001</v>
      </c>
      <c r="M9" s="31">
        <f t="shared" si="0"/>
        <v>1.08</v>
      </c>
    </row>
    <row r="10" spans="2:14" ht="12.6" customHeight="1" x14ac:dyDescent="0.3">
      <c r="B10" s="15" t="s">
        <v>12</v>
      </c>
      <c r="C10" s="1" t="s">
        <v>13</v>
      </c>
      <c r="D10" s="24"/>
      <c r="E10" s="24"/>
      <c r="F10" s="24"/>
      <c r="G10" s="24"/>
      <c r="H10" s="24"/>
      <c r="I10" s="24"/>
      <c r="J10" s="24"/>
      <c r="K10" s="24"/>
      <c r="L10" s="24"/>
      <c r="M10" s="31">
        <f t="shared" si="0"/>
        <v>0</v>
      </c>
    </row>
    <row r="11" spans="2:14" ht="12" customHeight="1" x14ac:dyDescent="0.3">
      <c r="B11" s="15" t="s">
        <v>14</v>
      </c>
      <c r="C11" s="1" t="s">
        <v>15</v>
      </c>
      <c r="D11" s="24"/>
      <c r="E11" s="24"/>
      <c r="F11" s="24"/>
      <c r="G11" s="24"/>
      <c r="H11" s="24"/>
      <c r="I11" s="24"/>
      <c r="J11" s="24"/>
      <c r="K11" s="24"/>
      <c r="L11" s="24"/>
      <c r="M11" s="31">
        <f t="shared" si="0"/>
        <v>0</v>
      </c>
    </row>
    <row r="12" spans="2:14" x14ac:dyDescent="0.3">
      <c r="B12" s="15" t="s">
        <v>16</v>
      </c>
      <c r="C12" s="1" t="s">
        <v>17</v>
      </c>
      <c r="D12" s="24"/>
      <c r="E12" s="24"/>
      <c r="F12" s="24"/>
      <c r="G12" s="24">
        <v>0.2</v>
      </c>
      <c r="H12" s="24"/>
      <c r="I12" s="24"/>
      <c r="J12" s="24"/>
      <c r="K12" s="24"/>
      <c r="L12" s="24"/>
      <c r="M12" s="31">
        <f t="shared" si="0"/>
        <v>0.2</v>
      </c>
    </row>
    <row r="13" spans="2:14" ht="24" customHeight="1" x14ac:dyDescent="0.3">
      <c r="B13" s="15" t="s">
        <v>18</v>
      </c>
      <c r="C13" s="1" t="s">
        <v>19</v>
      </c>
      <c r="D13" s="24">
        <v>4.57</v>
      </c>
      <c r="E13" s="24">
        <v>1.29</v>
      </c>
      <c r="F13" s="24"/>
      <c r="G13" s="24"/>
      <c r="H13" s="24"/>
      <c r="I13" s="24"/>
      <c r="J13" s="24"/>
      <c r="K13" s="24"/>
      <c r="L13" s="24"/>
      <c r="M13" s="31">
        <f t="shared" si="0"/>
        <v>5.86</v>
      </c>
    </row>
    <row r="14" spans="2:14" x14ac:dyDescent="0.3">
      <c r="B14" s="15" t="s">
        <v>20</v>
      </c>
      <c r="C14" s="1" t="s">
        <v>21</v>
      </c>
      <c r="D14" s="24">
        <v>1.94</v>
      </c>
      <c r="E14" s="24">
        <v>5.0620000000000003</v>
      </c>
      <c r="F14" s="24"/>
      <c r="G14" s="24">
        <v>6.6260000000000003</v>
      </c>
      <c r="H14" s="24"/>
      <c r="I14" s="24"/>
      <c r="J14" s="24"/>
      <c r="K14" s="24"/>
      <c r="L14" s="24"/>
      <c r="M14" s="31">
        <f t="shared" si="0"/>
        <v>13.628</v>
      </c>
    </row>
    <row r="15" spans="2:14" x14ac:dyDescent="0.3">
      <c r="B15" s="15" t="s">
        <v>22</v>
      </c>
      <c r="C15" s="1" t="s">
        <v>23</v>
      </c>
      <c r="D15" s="24">
        <v>126.74</v>
      </c>
      <c r="E15" s="24"/>
      <c r="F15" s="24"/>
      <c r="G15" s="24"/>
      <c r="H15" s="24"/>
      <c r="I15" s="24"/>
      <c r="J15" s="24"/>
      <c r="K15" s="24"/>
      <c r="L15" s="24"/>
      <c r="M15" s="31">
        <f t="shared" si="0"/>
        <v>126.74</v>
      </c>
    </row>
    <row r="16" spans="2:14" x14ac:dyDescent="0.3">
      <c r="B16" s="15" t="s">
        <v>24</v>
      </c>
      <c r="C16" s="1" t="s">
        <v>25</v>
      </c>
      <c r="D16" s="24">
        <v>273.11</v>
      </c>
      <c r="E16" s="24"/>
      <c r="F16" s="24"/>
      <c r="G16" s="24"/>
      <c r="H16" s="24"/>
      <c r="I16" s="24"/>
      <c r="J16" s="24"/>
      <c r="K16" s="24"/>
      <c r="L16" s="24"/>
      <c r="M16" s="31">
        <f t="shared" si="0"/>
        <v>273.11</v>
      </c>
    </row>
    <row r="17" spans="2:13" x14ac:dyDescent="0.3">
      <c r="B17" s="16" t="s">
        <v>26</v>
      </c>
      <c r="C17" s="3" t="s">
        <v>27</v>
      </c>
      <c r="D17" s="27">
        <v>1.46</v>
      </c>
      <c r="E17" s="27"/>
      <c r="F17" s="27"/>
      <c r="G17" s="27"/>
      <c r="H17" s="27">
        <v>71.540000000000006</v>
      </c>
      <c r="I17" s="27"/>
      <c r="J17" s="24"/>
      <c r="K17" s="24"/>
      <c r="L17" s="24"/>
      <c r="M17" s="31">
        <f t="shared" si="0"/>
        <v>73</v>
      </c>
    </row>
    <row r="18" spans="2:13" x14ac:dyDescent="0.3">
      <c r="B18" s="15" t="s">
        <v>39</v>
      </c>
      <c r="C18" s="6" t="s">
        <v>38</v>
      </c>
      <c r="D18" s="24"/>
      <c r="E18" s="24"/>
      <c r="F18" s="24"/>
      <c r="G18" s="24"/>
      <c r="H18" s="24">
        <v>5.1639999999999997</v>
      </c>
      <c r="I18" s="24"/>
      <c r="J18" s="24">
        <v>3.1579999999999999</v>
      </c>
      <c r="K18" s="24"/>
      <c r="L18" s="24"/>
      <c r="M18" s="31">
        <f t="shared" si="0"/>
        <v>8.3219999999999992</v>
      </c>
    </row>
    <row r="19" spans="2:13" ht="17.399999999999999" customHeight="1" x14ac:dyDescent="0.3">
      <c r="B19" s="15" t="s">
        <v>40</v>
      </c>
      <c r="C19" s="6" t="s">
        <v>41</v>
      </c>
      <c r="D19" s="24"/>
      <c r="E19" s="24"/>
      <c r="F19" s="24"/>
      <c r="G19" s="24"/>
      <c r="H19" s="24">
        <v>2.4870000000000001</v>
      </c>
      <c r="I19" s="24"/>
      <c r="J19" s="24">
        <v>1.948</v>
      </c>
      <c r="K19" s="24"/>
      <c r="L19" s="24"/>
      <c r="M19" s="31">
        <f t="shared" si="0"/>
        <v>4.4350000000000005</v>
      </c>
    </row>
    <row r="20" spans="2:13" ht="11.4" customHeight="1" x14ac:dyDescent="0.3">
      <c r="B20" s="15" t="s">
        <v>42</v>
      </c>
      <c r="C20" s="6" t="s">
        <v>43</v>
      </c>
      <c r="D20" s="24"/>
      <c r="E20" s="24"/>
      <c r="F20" s="24"/>
      <c r="G20" s="24"/>
      <c r="H20" s="24"/>
      <c r="I20" s="24"/>
      <c r="J20" s="24">
        <v>0</v>
      </c>
      <c r="K20" s="24"/>
      <c r="L20" s="24"/>
      <c r="M20" s="31">
        <f t="shared" si="0"/>
        <v>0</v>
      </c>
    </row>
    <row r="21" spans="2:13" ht="11.4" customHeight="1" x14ac:dyDescent="0.3">
      <c r="B21" s="15" t="s">
        <v>45</v>
      </c>
      <c r="C21" s="5" t="s">
        <v>44</v>
      </c>
      <c r="D21" s="24"/>
      <c r="E21" s="24"/>
      <c r="F21" s="24"/>
      <c r="G21" s="24"/>
      <c r="H21" s="24"/>
      <c r="I21" s="24"/>
      <c r="J21" s="24">
        <v>0</v>
      </c>
      <c r="K21" s="24"/>
      <c r="L21" s="24"/>
      <c r="M21" s="31">
        <f t="shared" si="0"/>
        <v>0</v>
      </c>
    </row>
    <row r="22" spans="2:13" x14ac:dyDescent="0.3">
      <c r="B22" s="15" t="s">
        <v>47</v>
      </c>
      <c r="C22" s="5" t="s">
        <v>46</v>
      </c>
      <c r="D22" s="24"/>
      <c r="E22" s="24"/>
      <c r="F22" s="24"/>
      <c r="G22" s="24"/>
      <c r="H22" s="24"/>
      <c r="I22" s="24"/>
      <c r="J22" s="24">
        <v>350.51</v>
      </c>
      <c r="K22" s="24">
        <v>444.39800000000002</v>
      </c>
      <c r="L22" s="24"/>
      <c r="M22" s="31">
        <f t="shared" si="0"/>
        <v>794.90800000000002</v>
      </c>
    </row>
    <row r="23" spans="2:13" x14ac:dyDescent="0.3">
      <c r="B23" s="15" t="s">
        <v>49</v>
      </c>
      <c r="C23" s="5" t="s">
        <v>48</v>
      </c>
      <c r="D23" s="24"/>
      <c r="E23" s="24"/>
      <c r="F23" s="24"/>
      <c r="G23" s="24"/>
      <c r="H23" s="24"/>
      <c r="I23" s="24"/>
      <c r="J23" s="24">
        <v>1.71</v>
      </c>
      <c r="K23" s="24"/>
      <c r="L23" s="24"/>
      <c r="M23" s="31">
        <f t="shared" si="0"/>
        <v>1.71</v>
      </c>
    </row>
    <row r="24" spans="2:13" ht="9" customHeight="1" x14ac:dyDescent="0.3">
      <c r="B24" s="15"/>
      <c r="C24" s="5"/>
      <c r="D24" s="24"/>
      <c r="E24" s="24"/>
      <c r="F24" s="24"/>
      <c r="G24" s="24"/>
      <c r="H24" s="24"/>
      <c r="I24" s="24"/>
      <c r="J24" s="24"/>
      <c r="K24" s="24"/>
      <c r="L24" s="24"/>
      <c r="M24" s="31">
        <f>D24+E24+F24+G24+H24+I24+J24+K24+L24</f>
        <v>0</v>
      </c>
    </row>
    <row r="25" spans="2:13" ht="13.8" customHeight="1" x14ac:dyDescent="0.3">
      <c r="B25" s="17" t="s">
        <v>28</v>
      </c>
      <c r="C25" s="4" t="s">
        <v>29</v>
      </c>
      <c r="D25" s="28"/>
      <c r="E25" s="28"/>
      <c r="F25" s="28"/>
      <c r="G25" s="28"/>
      <c r="H25" s="28"/>
      <c r="I25" s="28">
        <v>3328.8</v>
      </c>
      <c r="J25" s="24"/>
      <c r="K25" s="24"/>
      <c r="L25" s="24"/>
      <c r="M25" s="31">
        <f t="shared" si="0"/>
        <v>3328.8</v>
      </c>
    </row>
    <row r="26" spans="2:13" ht="18.600000000000001" customHeight="1" x14ac:dyDescent="0.3">
      <c r="B26" s="23" t="s">
        <v>30</v>
      </c>
      <c r="C26" s="7" t="s">
        <v>31</v>
      </c>
      <c r="D26" s="29">
        <v>5498.49</v>
      </c>
      <c r="E26" s="29"/>
      <c r="F26" s="29"/>
      <c r="G26" s="29"/>
      <c r="H26" s="29"/>
      <c r="I26" s="29"/>
      <c r="J26" s="29"/>
      <c r="K26" s="29"/>
      <c r="L26" s="29"/>
      <c r="M26" s="31">
        <f t="shared" si="0"/>
        <v>5498.49</v>
      </c>
    </row>
    <row r="27" spans="2:13" x14ac:dyDescent="0.3">
      <c r="B27" s="10" t="s">
        <v>32</v>
      </c>
      <c r="C27" s="7" t="s">
        <v>33</v>
      </c>
      <c r="D27" s="29">
        <v>88.53</v>
      </c>
      <c r="E27" s="29"/>
      <c r="F27" s="29"/>
      <c r="G27" s="29"/>
      <c r="H27" s="29"/>
      <c r="I27" s="29"/>
      <c r="J27" s="29"/>
      <c r="K27" s="29"/>
      <c r="L27" s="29"/>
      <c r="M27" s="31">
        <f t="shared" si="0"/>
        <v>88.53</v>
      </c>
    </row>
    <row r="28" spans="2:13" x14ac:dyDescent="0.3">
      <c r="B28" s="10" t="s">
        <v>34</v>
      </c>
      <c r="C28" s="7" t="s">
        <v>35</v>
      </c>
      <c r="D28" s="29">
        <v>1657.53</v>
      </c>
      <c r="E28" s="29"/>
      <c r="F28" s="29"/>
      <c r="G28" s="29"/>
      <c r="H28" s="29"/>
      <c r="I28" s="29"/>
      <c r="J28" s="29"/>
      <c r="K28" s="29"/>
      <c r="L28" s="29"/>
      <c r="M28" s="31">
        <f t="shared" si="0"/>
        <v>1657.53</v>
      </c>
    </row>
    <row r="29" spans="2:13" ht="11.4" customHeight="1" x14ac:dyDescent="0.3">
      <c r="B29" s="10" t="s">
        <v>37</v>
      </c>
      <c r="C29" s="7" t="s">
        <v>36</v>
      </c>
      <c r="D29" s="29">
        <v>407.56</v>
      </c>
      <c r="E29" s="29"/>
      <c r="F29" s="29"/>
      <c r="G29" s="29"/>
      <c r="H29" s="29"/>
      <c r="I29" s="29"/>
      <c r="J29" s="29"/>
      <c r="K29" s="29"/>
      <c r="L29" s="29"/>
      <c r="M29" s="31">
        <f t="shared" si="0"/>
        <v>407.56</v>
      </c>
    </row>
    <row r="30" spans="2:13" x14ac:dyDescent="0.3">
      <c r="B30" s="9" t="s">
        <v>50</v>
      </c>
      <c r="C30" s="2"/>
      <c r="D30" s="26"/>
      <c r="E30" s="26"/>
      <c r="F30" s="26"/>
      <c r="G30" s="26"/>
      <c r="H30" s="26"/>
      <c r="I30" s="26"/>
      <c r="J30" s="26"/>
      <c r="K30" s="26"/>
      <c r="L30" s="26"/>
      <c r="M30" s="31">
        <f>M3+M4+M5+M6+M7+M8+M9+M12+M13+M14+M15+M16+M17+M18+M19+M22+M23+M25</f>
        <v>5405.8029999999999</v>
      </c>
    </row>
    <row r="31" spans="2:13" x14ac:dyDescent="0.3">
      <c r="B31" s="10" t="s">
        <v>51</v>
      </c>
      <c r="C31" s="7"/>
      <c r="D31" s="29"/>
      <c r="E31" s="29"/>
      <c r="F31" s="29"/>
      <c r="G31" s="29"/>
      <c r="H31" s="29"/>
      <c r="I31" s="29"/>
      <c r="J31" s="29"/>
      <c r="K31" s="29"/>
      <c r="L31" s="29"/>
      <c r="M31" s="32">
        <f>M26+M27+M28+M29</f>
        <v>7652.11</v>
      </c>
    </row>
    <row r="32" spans="2:13" x14ac:dyDescent="0.3">
      <c r="B32" s="11" t="s">
        <v>52</v>
      </c>
      <c r="C32" s="8"/>
      <c r="D32" s="30"/>
      <c r="E32" s="30"/>
      <c r="F32" s="30"/>
      <c r="G32" s="30"/>
      <c r="H32" s="30"/>
      <c r="I32" s="30"/>
      <c r="J32" s="30"/>
      <c r="K32" s="30"/>
      <c r="L32" s="30"/>
      <c r="M32" s="33">
        <f>M30+M31</f>
        <v>13057.913</v>
      </c>
    </row>
    <row r="33" spans="2:14" x14ac:dyDescent="0.3">
      <c r="B33" s="12" t="s">
        <v>68</v>
      </c>
      <c r="C33" s="2"/>
      <c r="D33" s="26"/>
      <c r="E33" s="26"/>
      <c r="F33" s="26"/>
      <c r="G33" s="26"/>
      <c r="H33" s="26"/>
      <c r="I33" s="26"/>
      <c r="J33" s="26"/>
      <c r="K33" s="26"/>
      <c r="L33" s="26"/>
      <c r="M33" s="31">
        <f>M30/M32*N33</f>
        <v>41.39867527069601</v>
      </c>
      <c r="N33">
        <v>100</v>
      </c>
    </row>
  </sheetData>
  <mergeCells count="1">
    <mergeCell ref="C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Zberový podiel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2020-02-10T10:15:57Z</dcterms:modified>
</cp:coreProperties>
</file>