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5550"/>
  </bookViews>
  <sheets>
    <sheet name="úroveň vytriedenia 2021" sheetId="1" r:id="rId1"/>
  </sheets>
  <calcPr calcId="152511"/>
</workbook>
</file>

<file path=xl/calcChain.xml><?xml version="1.0" encoding="utf-8"?>
<calcChain xmlns="http://schemas.openxmlformats.org/spreadsheetml/2006/main">
  <c r="U25" i="1" l="1"/>
  <c r="U24" i="1"/>
  <c r="U22" i="1"/>
  <c r="U20" i="1"/>
  <c r="U19" i="1"/>
  <c r="U18" i="1"/>
  <c r="U16" i="1"/>
  <c r="U15" i="1"/>
  <c r="U14" i="1"/>
  <c r="U13" i="1"/>
  <c r="U12" i="1"/>
  <c r="U11" i="1"/>
  <c r="U9" i="1"/>
  <c r="U8" i="1"/>
  <c r="U7" i="1"/>
  <c r="U6" i="1"/>
  <c r="U5" i="1"/>
  <c r="U4" i="1"/>
  <c r="U10" i="1"/>
  <c r="U17" i="1"/>
  <c r="U21" i="1"/>
  <c r="U23" i="1"/>
  <c r="U3" i="1"/>
  <c r="U31" i="1"/>
  <c r="U30" i="1" l="1"/>
  <c r="U32" i="1" s="1"/>
  <c r="U26" i="1"/>
  <c r="U27" i="1"/>
  <c r="U28" i="1"/>
  <c r="U29" i="1"/>
</calcChain>
</file>

<file path=xl/sharedStrings.xml><?xml version="1.0" encoding="utf-8"?>
<sst xmlns="http://schemas.openxmlformats.org/spreadsheetml/2006/main" count="79" uniqueCount="79">
  <si>
    <t>papier a lepenka</t>
  </si>
  <si>
    <t>20 01 01</t>
  </si>
  <si>
    <t>sklo</t>
  </si>
  <si>
    <t>20 01 02</t>
  </si>
  <si>
    <t>šatstvo</t>
  </si>
  <si>
    <t>20 01 10</t>
  </si>
  <si>
    <t>Žiarivky</t>
  </si>
  <si>
    <t>20 01 21</t>
  </si>
  <si>
    <t>odpady s obsahom HCF (chladnikčy a mrazničky)</t>
  </si>
  <si>
    <t>20 01 23</t>
  </si>
  <si>
    <t>oleje a tuky z domácností</t>
  </si>
  <si>
    <t>20 01 25</t>
  </si>
  <si>
    <t>Batérie a akumulátory</t>
  </si>
  <si>
    <t>20 01 33</t>
  </si>
  <si>
    <t>batérie a akumulátry (O)</t>
  </si>
  <si>
    <t>20 01 34</t>
  </si>
  <si>
    <t>20 01 35</t>
  </si>
  <si>
    <t>Elektroodpady bez NL</t>
  </si>
  <si>
    <t>20 01 36</t>
  </si>
  <si>
    <t>Drevo bez NL</t>
  </si>
  <si>
    <t>20 01 38</t>
  </si>
  <si>
    <t>Plasty</t>
  </si>
  <si>
    <t>20 01 39</t>
  </si>
  <si>
    <t>Kovy</t>
  </si>
  <si>
    <t>20 01 40</t>
  </si>
  <si>
    <t>BRO</t>
  </si>
  <si>
    <t>20 02 01</t>
  </si>
  <si>
    <t>Zmesový komunálny odpad</t>
  </si>
  <si>
    <t>20 03 01</t>
  </si>
  <si>
    <t>Odpad z čistenia ulíc</t>
  </si>
  <si>
    <t>20 03 03</t>
  </si>
  <si>
    <t>Objemný odpad</t>
  </si>
  <si>
    <t>20 03 07</t>
  </si>
  <si>
    <t>20 03 08</t>
  </si>
  <si>
    <t>DSO</t>
  </si>
  <si>
    <t>20 01 40 01</t>
  </si>
  <si>
    <t>meď, bronz, mosadz</t>
  </si>
  <si>
    <t>hliník</t>
  </si>
  <si>
    <t>20 01 40 02</t>
  </si>
  <si>
    <t>olovo</t>
  </si>
  <si>
    <t>20 01 40 03</t>
  </si>
  <si>
    <t>20 01 40 04</t>
  </si>
  <si>
    <t>Zinok</t>
  </si>
  <si>
    <t>20 01 40 05</t>
  </si>
  <si>
    <t>Železo a oceľ</t>
  </si>
  <si>
    <t>20 01 40 07</t>
  </si>
  <si>
    <t>Zmiešané kovy</t>
  </si>
  <si>
    <t>triedené zložky</t>
  </si>
  <si>
    <t>odpad na skládke</t>
  </si>
  <si>
    <t>odpad spolu</t>
  </si>
  <si>
    <t>ENVI GEOS Nitra, s.r.o.</t>
  </si>
  <si>
    <t>SPEKO Šaľa, s.r.o.</t>
  </si>
  <si>
    <t>ASEKOL SK, s.r.o.</t>
  </si>
  <si>
    <t>Zberné suroviny Žilina, a.s.</t>
  </si>
  <si>
    <t>INEX Hausgarden, s.r.o.</t>
  </si>
  <si>
    <t>KBZ, s.r.o.  Košice</t>
  </si>
  <si>
    <t>INTA, s.r.o. Trenčín</t>
  </si>
  <si>
    <t>Kat. číslo</t>
  </si>
  <si>
    <t>NÁZOV ODPADU</t>
  </si>
  <si>
    <t>obaly z kovu</t>
  </si>
  <si>
    <t>20 01 04</t>
  </si>
  <si>
    <t>úroveň vytriedenia v %</t>
  </si>
  <si>
    <t>HUMANA</t>
  </si>
  <si>
    <t>EISEN, s.r.o. Šaľa</t>
  </si>
  <si>
    <t>UNIMET, s.r.o.</t>
  </si>
  <si>
    <t>SPOLU</t>
  </si>
  <si>
    <t>oleje a tuky s NO</t>
  </si>
  <si>
    <t>20 01 26</t>
  </si>
  <si>
    <t>Elektroodpady s NL</t>
  </si>
  <si>
    <t>BRKO</t>
  </si>
  <si>
    <t>20 01 08</t>
  </si>
  <si>
    <t xml:space="preserve">Množstvá odpadov v tonách  a úroveň vytriedenia v roku 2021 v Šali </t>
  </si>
  <si>
    <t>KOVOS s.r.o. Hlinik n/H</t>
  </si>
  <si>
    <t>Novimpex s.r.o.</t>
  </si>
  <si>
    <t>Juraj Šimko,Močenok</t>
  </si>
  <si>
    <t>V+M s.r.o.</t>
  </si>
  <si>
    <t>ŽP EKO</t>
  </si>
  <si>
    <t>meroko</t>
  </si>
  <si>
    <t>Vaši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</si>
</sst>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2" fontId="1" fillId="3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3" xfId="0" applyFont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2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3" fillId="6" borderId="1" xfId="0" applyFont="1" applyFill="1" applyBorder="1"/>
    <xf numFmtId="164" fontId="3" fillId="6" borderId="1" xfId="0" applyNumberFormat="1" applyFont="1" applyFill="1" applyBorder="1"/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/>
    <xf numFmtId="164" fontId="3" fillId="5" borderId="1" xfId="0" applyNumberFormat="1" applyFont="1" applyFill="1" applyBorder="1"/>
    <xf numFmtId="164" fontId="3" fillId="4" borderId="1" xfId="0" applyNumberFormat="1" applyFont="1" applyFill="1" applyBorder="1"/>
    <xf numFmtId="164" fontId="1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6" fillId="2" borderId="1" xfId="0" applyNumberFormat="1" applyFont="1" applyFill="1" applyBorder="1"/>
    <xf numFmtId="164" fontId="0" fillId="4" borderId="1" xfId="0" applyNumberFormat="1" applyFill="1" applyBorder="1"/>
    <xf numFmtId="164" fontId="6" fillId="4" borderId="1" xfId="0" applyNumberFormat="1" applyFont="1" applyFill="1" applyBorder="1"/>
    <xf numFmtId="164" fontId="6" fillId="0" borderId="1" xfId="0" applyNumberFormat="1" applyFont="1" applyBorder="1"/>
    <xf numFmtId="164" fontId="3" fillId="0" borderId="3" xfId="0" applyNumberFormat="1" applyFont="1" applyBorder="1"/>
    <xf numFmtId="164" fontId="0" fillId="6" borderId="1" xfId="0" applyNumberFormat="1" applyFill="1" applyBorder="1"/>
    <xf numFmtId="164" fontId="6" fillId="6" borderId="1" xfId="0" applyNumberFormat="1" applyFont="1" applyFill="1" applyBorder="1"/>
    <xf numFmtId="164" fontId="0" fillId="2" borderId="1" xfId="0" applyNumberFormat="1" applyFill="1" applyBorder="1"/>
    <xf numFmtId="164" fontId="0" fillId="5" borderId="1" xfId="0" applyNumberFormat="1" applyFill="1" applyBorder="1"/>
    <xf numFmtId="164" fontId="6" fillId="5" borderId="1" xfId="0" applyNumberFormat="1" applyFont="1" applyFill="1" applyBorder="1"/>
    <xf numFmtId="0" fontId="4" fillId="2" borderId="1" xfId="0" applyFont="1" applyFill="1" applyBorder="1" applyAlignment="1">
      <alignment horizontal="center"/>
    </xf>
  </cellXfs>
  <cellStyles count="1">
    <cellStyle name="Normálne" xfId="0" builtinId="0"/>
  </cellStyles>
  <dxfs count="5"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ľka2" displayName="Tabuľka2" ref="P2:P34" totalsRowShown="0" headerRowDxfId="4">
  <tableColumns count="1">
    <tableColumn id="1" name="Novimpex s.r.o.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uľka3" displayName="Tabuľka3" ref="Q2:Q34" totalsRowShown="0" headerRowDxfId="3">
  <tableColumns count="1">
    <tableColumn id="1" name="Juraj Šimko,Močenok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uľka4" displayName="Tabuľka4" ref="R2:R34" totalsRowShown="0" headerRowDxfId="2" dataDxfId="1">
  <tableColumns count="1">
    <tableColumn id="1" name="V+M s.r.o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tabSelected="1" topLeftCell="B1" workbookViewId="0">
      <selection activeCell="U26" sqref="U26"/>
    </sheetView>
  </sheetViews>
  <sheetFormatPr defaultRowHeight="15" x14ac:dyDescent="0.25"/>
  <cols>
    <col min="2" max="2" width="22.28515625" style="16" customWidth="1"/>
    <col min="3" max="3" width="10.28515625" bestFit="1" customWidth="1"/>
    <col min="4" max="4" width="8.7109375" customWidth="1"/>
    <col min="5" max="5" width="5.7109375" style="5" customWidth="1"/>
    <col min="6" max="7" width="6.42578125" style="5" bestFit="1" customWidth="1"/>
    <col min="8" max="8" width="8.5703125" customWidth="1"/>
    <col min="9" max="9" width="8.42578125" bestFit="1" customWidth="1"/>
    <col min="10" max="10" width="6.42578125" style="5" customWidth="1"/>
    <col min="11" max="11" width="7.42578125" style="5" bestFit="1" customWidth="1"/>
    <col min="12" max="12" width="5.140625" customWidth="1"/>
    <col min="13" max="13" width="7" customWidth="1"/>
    <col min="14" max="14" width="6.5703125" customWidth="1"/>
    <col min="15" max="15" width="9.7109375" customWidth="1"/>
    <col min="16" max="16" width="8.42578125" customWidth="1"/>
    <col min="17" max="17" width="12" customWidth="1"/>
    <col min="18" max="18" width="8.28515625" bestFit="1" customWidth="1"/>
    <col min="19" max="19" width="9.5703125" customWidth="1"/>
    <col min="20" max="20" width="9.28515625" bestFit="1" customWidth="1"/>
    <col min="21" max="21" width="9.5703125" bestFit="1" customWidth="1"/>
  </cols>
  <sheetData>
    <row r="1" spans="2:21" ht="20.45" customHeight="1" x14ac:dyDescent="0.25">
      <c r="C1" s="49" t="s">
        <v>71</v>
      </c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2:21" s="3" customFormat="1" ht="47.25" customHeight="1" x14ac:dyDescent="0.25">
      <c r="B2" s="17" t="s">
        <v>58</v>
      </c>
      <c r="C2" s="1" t="s">
        <v>57</v>
      </c>
      <c r="D2" s="2" t="s">
        <v>50</v>
      </c>
      <c r="E2" s="6" t="s">
        <v>51</v>
      </c>
      <c r="F2" s="6" t="s">
        <v>76</v>
      </c>
      <c r="G2" s="6" t="s">
        <v>52</v>
      </c>
      <c r="H2" s="2" t="s">
        <v>53</v>
      </c>
      <c r="I2" s="2" t="s">
        <v>54</v>
      </c>
      <c r="J2" s="6" t="s">
        <v>55</v>
      </c>
      <c r="K2" s="6" t="s">
        <v>63</v>
      </c>
      <c r="L2" s="2" t="s">
        <v>56</v>
      </c>
      <c r="M2" s="2" t="s">
        <v>62</v>
      </c>
      <c r="N2" s="2" t="s">
        <v>72</v>
      </c>
      <c r="O2" s="2" t="s">
        <v>64</v>
      </c>
      <c r="P2" s="28" t="s">
        <v>73</v>
      </c>
      <c r="Q2" s="28" t="s">
        <v>74</v>
      </c>
      <c r="R2" s="28" t="s">
        <v>75</v>
      </c>
      <c r="S2" s="27" t="s">
        <v>77</v>
      </c>
      <c r="T2" s="1" t="s">
        <v>78</v>
      </c>
      <c r="U2" s="26" t="s">
        <v>65</v>
      </c>
    </row>
    <row r="3" spans="2:21" x14ac:dyDescent="0.25">
      <c r="B3" s="18" t="s">
        <v>0</v>
      </c>
      <c r="C3" s="7" t="s">
        <v>1</v>
      </c>
      <c r="D3" s="8">
        <v>453.21</v>
      </c>
      <c r="E3" s="8"/>
      <c r="F3" s="8"/>
      <c r="G3" s="8"/>
      <c r="H3" s="8">
        <v>75.36</v>
      </c>
      <c r="I3" s="8"/>
      <c r="J3" s="8"/>
      <c r="K3" s="8">
        <v>24.35</v>
      </c>
      <c r="L3" s="8"/>
      <c r="M3" s="35"/>
      <c r="N3" s="8"/>
      <c r="O3" s="8"/>
      <c r="P3" s="36"/>
      <c r="Q3" s="36"/>
      <c r="R3" s="37"/>
      <c r="S3" s="38"/>
      <c r="T3" s="38"/>
      <c r="U3" s="39">
        <f t="shared" ref="U3:U9" si="0">SUM(D3:T3)</f>
        <v>552.91999999999996</v>
      </c>
    </row>
    <row r="4" spans="2:21" ht="12.6" customHeight="1" x14ac:dyDescent="0.25">
      <c r="B4" s="18" t="s">
        <v>2</v>
      </c>
      <c r="C4" s="7" t="s">
        <v>3</v>
      </c>
      <c r="D4" s="8">
        <v>274.05</v>
      </c>
      <c r="E4" s="8"/>
      <c r="F4" s="8"/>
      <c r="G4" s="8"/>
      <c r="H4" s="8"/>
      <c r="I4" s="8"/>
      <c r="J4" s="8"/>
      <c r="K4" s="8"/>
      <c r="L4" s="8"/>
      <c r="M4" s="35"/>
      <c r="N4" s="8"/>
      <c r="O4" s="8"/>
      <c r="P4" s="40"/>
      <c r="Q4" s="40"/>
      <c r="R4" s="41"/>
      <c r="S4" s="38"/>
      <c r="T4" s="38"/>
      <c r="U4" s="39">
        <f t="shared" si="0"/>
        <v>274.05</v>
      </c>
    </row>
    <row r="5" spans="2:21" x14ac:dyDescent="0.25">
      <c r="B5" s="18" t="s">
        <v>4</v>
      </c>
      <c r="C5" s="7" t="s">
        <v>5</v>
      </c>
      <c r="D5" s="8"/>
      <c r="E5" s="8"/>
      <c r="F5" s="8"/>
      <c r="G5" s="8"/>
      <c r="H5" s="8"/>
      <c r="I5" s="8"/>
      <c r="J5" s="8"/>
      <c r="K5" s="8"/>
      <c r="L5" s="8"/>
      <c r="M5" s="35">
        <v>28.74</v>
      </c>
      <c r="N5" s="8"/>
      <c r="O5" s="8"/>
      <c r="P5" s="40"/>
      <c r="Q5" s="40"/>
      <c r="R5" s="41"/>
      <c r="S5" s="38"/>
      <c r="T5" s="38"/>
      <c r="U5" s="39">
        <f t="shared" si="0"/>
        <v>28.74</v>
      </c>
    </row>
    <row r="6" spans="2:21" ht="13.15" customHeight="1" x14ac:dyDescent="0.25">
      <c r="B6" s="18" t="s">
        <v>59</v>
      </c>
      <c r="C6" s="7" t="s">
        <v>60</v>
      </c>
      <c r="D6" s="8"/>
      <c r="E6" s="8"/>
      <c r="F6" s="8"/>
      <c r="G6" s="8"/>
      <c r="H6" s="8"/>
      <c r="I6" s="8"/>
      <c r="J6" s="8">
        <v>1.2E-2</v>
      </c>
      <c r="K6" s="8"/>
      <c r="L6" s="8"/>
      <c r="M6" s="35"/>
      <c r="N6" s="8"/>
      <c r="O6" s="8"/>
      <c r="P6" s="40"/>
      <c r="Q6" s="40"/>
      <c r="R6" s="41"/>
      <c r="S6" s="38"/>
      <c r="T6" s="38"/>
      <c r="U6" s="39">
        <f t="shared" si="0"/>
        <v>1.2E-2</v>
      </c>
    </row>
    <row r="7" spans="2:21" x14ac:dyDescent="0.25">
      <c r="B7" s="18" t="s">
        <v>6</v>
      </c>
      <c r="C7" s="7" t="s">
        <v>7</v>
      </c>
      <c r="D7" s="8">
        <v>0.38</v>
      </c>
      <c r="E7" s="8">
        <v>0.46</v>
      </c>
      <c r="F7" s="8"/>
      <c r="G7" s="8"/>
      <c r="H7" s="8"/>
      <c r="I7" s="8"/>
      <c r="J7" s="8"/>
      <c r="K7" s="8"/>
      <c r="L7" s="8"/>
      <c r="M7" s="35"/>
      <c r="N7" s="8"/>
      <c r="O7" s="8"/>
      <c r="P7" s="40"/>
      <c r="Q7" s="40"/>
      <c r="R7" s="41"/>
      <c r="S7" s="38"/>
      <c r="T7" s="38"/>
      <c r="U7" s="39">
        <f t="shared" si="0"/>
        <v>0.84000000000000008</v>
      </c>
    </row>
    <row r="8" spans="2:21" ht="24" customHeight="1" x14ac:dyDescent="0.25">
      <c r="B8" s="19" t="s">
        <v>8</v>
      </c>
      <c r="C8" s="7" t="s">
        <v>9</v>
      </c>
      <c r="D8" s="8">
        <v>8.44</v>
      </c>
      <c r="E8" s="8">
        <v>0.84</v>
      </c>
      <c r="F8" s="8"/>
      <c r="G8" s="8"/>
      <c r="H8" s="8"/>
      <c r="I8" s="8"/>
      <c r="J8" s="8"/>
      <c r="K8" s="8"/>
      <c r="L8" s="8"/>
      <c r="M8" s="35"/>
      <c r="N8" s="8"/>
      <c r="O8" s="8"/>
      <c r="P8" s="40"/>
      <c r="Q8" s="40"/>
      <c r="R8" s="41"/>
      <c r="S8" s="38"/>
      <c r="T8" s="38"/>
      <c r="U8" s="39">
        <f t="shared" si="0"/>
        <v>9.2799999999999994</v>
      </c>
    </row>
    <row r="9" spans="2:21" ht="13.15" customHeight="1" x14ac:dyDescent="0.25">
      <c r="B9" s="19" t="s">
        <v>10</v>
      </c>
      <c r="C9" s="7" t="s">
        <v>11</v>
      </c>
      <c r="D9" s="8">
        <v>0.104</v>
      </c>
      <c r="E9" s="8"/>
      <c r="F9" s="8"/>
      <c r="G9" s="8"/>
      <c r="H9" s="8"/>
      <c r="I9" s="8"/>
      <c r="J9" s="8"/>
      <c r="K9" s="8"/>
      <c r="L9" s="8">
        <v>0.77100000000000002</v>
      </c>
      <c r="M9" s="35"/>
      <c r="N9" s="8"/>
      <c r="O9" s="8"/>
      <c r="P9" s="40"/>
      <c r="Q9" s="40"/>
      <c r="R9" s="41"/>
      <c r="S9" s="38">
        <v>0.86299999999999999</v>
      </c>
      <c r="T9" s="38"/>
      <c r="U9" s="39">
        <f t="shared" si="0"/>
        <v>1.738</v>
      </c>
    </row>
    <row r="10" spans="2:21" ht="13.9" customHeight="1" x14ac:dyDescent="0.25">
      <c r="B10" s="19" t="s">
        <v>66</v>
      </c>
      <c r="C10" s="7" t="s">
        <v>67</v>
      </c>
      <c r="D10" s="8"/>
      <c r="E10" s="8">
        <v>0.93600000000000005</v>
      </c>
      <c r="F10" s="8"/>
      <c r="G10" s="8"/>
      <c r="H10" s="8"/>
      <c r="I10" s="8"/>
      <c r="J10" s="8"/>
      <c r="K10" s="8"/>
      <c r="L10" s="8"/>
      <c r="M10" s="35"/>
      <c r="N10" s="8"/>
      <c r="O10" s="8"/>
      <c r="P10" s="40"/>
      <c r="Q10" s="40"/>
      <c r="R10" s="41"/>
      <c r="S10" s="38"/>
      <c r="T10" s="38"/>
      <c r="U10" s="39">
        <f t="shared" ref="U10:U23" si="1">SUM(D10:T10)</f>
        <v>0.93600000000000005</v>
      </c>
    </row>
    <row r="11" spans="2:21" ht="14.45" customHeight="1" x14ac:dyDescent="0.25">
      <c r="B11" s="19" t="s">
        <v>12</v>
      </c>
      <c r="C11" s="7" t="s">
        <v>13</v>
      </c>
      <c r="D11" s="8"/>
      <c r="E11" s="8"/>
      <c r="F11" s="8"/>
      <c r="G11" s="8"/>
      <c r="H11" s="8">
        <v>6.2E-2</v>
      </c>
      <c r="I11" s="8"/>
      <c r="J11" s="8"/>
      <c r="K11" s="8"/>
      <c r="L11" s="8"/>
      <c r="M11" s="35"/>
      <c r="N11" s="8"/>
      <c r="O11" s="8"/>
      <c r="P11" s="40"/>
      <c r="Q11" s="40"/>
      <c r="R11" s="41"/>
      <c r="S11" s="38"/>
      <c r="T11" s="38"/>
      <c r="U11" s="39">
        <f t="shared" ref="U11:U16" si="2">SUM(D11:T11)</f>
        <v>6.2E-2</v>
      </c>
    </row>
    <row r="12" spans="2:21" ht="13.9" customHeight="1" x14ac:dyDescent="0.25">
      <c r="B12" s="19" t="s">
        <v>14</v>
      </c>
      <c r="C12" s="7" t="s">
        <v>15</v>
      </c>
      <c r="D12" s="8"/>
      <c r="E12" s="8"/>
      <c r="F12" s="8"/>
      <c r="G12" s="8">
        <v>6.7000000000000004E-2</v>
      </c>
      <c r="H12" s="8"/>
      <c r="I12" s="8"/>
      <c r="J12" s="8"/>
      <c r="K12" s="8"/>
      <c r="L12" s="8"/>
      <c r="M12" s="35"/>
      <c r="N12" s="8"/>
      <c r="O12" s="8"/>
      <c r="P12" s="40"/>
      <c r="Q12" s="40"/>
      <c r="R12" s="41"/>
      <c r="S12" s="38"/>
      <c r="T12" s="38"/>
      <c r="U12" s="39">
        <f t="shared" si="2"/>
        <v>6.7000000000000004E-2</v>
      </c>
    </row>
    <row r="13" spans="2:21" ht="12.6" customHeight="1" x14ac:dyDescent="0.25">
      <c r="B13" s="19" t="s">
        <v>68</v>
      </c>
      <c r="C13" s="7" t="s">
        <v>16</v>
      </c>
      <c r="D13" s="8">
        <v>12.724</v>
      </c>
      <c r="E13" s="8">
        <v>3.2309999999999999</v>
      </c>
      <c r="F13" s="8"/>
      <c r="G13" s="8"/>
      <c r="H13" s="8"/>
      <c r="I13" s="8"/>
      <c r="J13" s="8"/>
      <c r="K13" s="8"/>
      <c r="L13" s="8"/>
      <c r="M13" s="35"/>
      <c r="N13" s="8"/>
      <c r="O13" s="8"/>
      <c r="P13" s="40"/>
      <c r="Q13" s="40"/>
      <c r="R13" s="41"/>
      <c r="S13" s="38"/>
      <c r="T13" s="38"/>
      <c r="U13" s="39">
        <f t="shared" si="2"/>
        <v>15.955</v>
      </c>
    </row>
    <row r="14" spans="2:21" x14ac:dyDescent="0.25">
      <c r="B14" s="19" t="s">
        <v>17</v>
      </c>
      <c r="C14" s="7" t="s">
        <v>18</v>
      </c>
      <c r="D14" s="8">
        <v>16.266999999999999</v>
      </c>
      <c r="E14" s="8">
        <v>0.86199999999999999</v>
      </c>
      <c r="F14" s="8"/>
      <c r="G14" s="8">
        <v>12.003</v>
      </c>
      <c r="H14" s="8"/>
      <c r="I14" s="8"/>
      <c r="J14" s="8"/>
      <c r="K14" s="8"/>
      <c r="L14" s="8"/>
      <c r="M14" s="35"/>
      <c r="N14" s="8"/>
      <c r="O14" s="8"/>
      <c r="P14" s="40"/>
      <c r="Q14" s="40"/>
      <c r="R14" s="41"/>
      <c r="S14" s="38"/>
      <c r="T14" s="38"/>
      <c r="U14" s="39">
        <f t="shared" si="2"/>
        <v>29.131999999999998</v>
      </c>
    </row>
    <row r="15" spans="2:21" x14ac:dyDescent="0.25">
      <c r="B15" s="19" t="s">
        <v>19</v>
      </c>
      <c r="C15" s="7" t="s">
        <v>20</v>
      </c>
      <c r="D15" s="8">
        <v>99.83</v>
      </c>
      <c r="E15" s="8"/>
      <c r="F15" s="8"/>
      <c r="G15" s="8"/>
      <c r="H15" s="8"/>
      <c r="I15" s="8"/>
      <c r="J15" s="8"/>
      <c r="K15" s="8"/>
      <c r="L15" s="8"/>
      <c r="M15" s="35"/>
      <c r="N15" s="8"/>
      <c r="O15" s="8"/>
      <c r="P15" s="40"/>
      <c r="Q15" s="40"/>
      <c r="R15" s="41"/>
      <c r="S15" s="38"/>
      <c r="T15" s="38"/>
      <c r="U15" s="39">
        <f t="shared" si="2"/>
        <v>99.83</v>
      </c>
    </row>
    <row r="16" spans="2:21" x14ac:dyDescent="0.25">
      <c r="B16" s="19" t="s">
        <v>21</v>
      </c>
      <c r="C16" s="7" t="s">
        <v>22</v>
      </c>
      <c r="D16" s="8">
        <v>365.01</v>
      </c>
      <c r="E16" s="8"/>
      <c r="F16" s="8"/>
      <c r="G16" s="8"/>
      <c r="H16" s="8">
        <v>2.16</v>
      </c>
      <c r="I16" s="8"/>
      <c r="J16" s="8"/>
      <c r="K16" s="8"/>
      <c r="L16" s="8"/>
      <c r="M16" s="35"/>
      <c r="N16" s="8"/>
      <c r="O16" s="8"/>
      <c r="P16" s="40"/>
      <c r="Q16" s="40"/>
      <c r="R16" s="41"/>
      <c r="S16" s="38"/>
      <c r="T16" s="38"/>
      <c r="U16" s="39">
        <f t="shared" si="2"/>
        <v>367.17</v>
      </c>
    </row>
    <row r="17" spans="2:21" x14ac:dyDescent="0.25">
      <c r="B17" s="20" t="s">
        <v>23</v>
      </c>
      <c r="C17" s="9" t="s">
        <v>24</v>
      </c>
      <c r="D17" s="10"/>
      <c r="E17" s="10"/>
      <c r="F17" s="10"/>
      <c r="G17" s="10"/>
      <c r="H17" s="10">
        <v>116.58</v>
      </c>
      <c r="I17" s="10"/>
      <c r="J17" s="8"/>
      <c r="K17" s="8"/>
      <c r="L17" s="8"/>
      <c r="M17" s="35"/>
      <c r="N17" s="8"/>
      <c r="O17" s="8"/>
      <c r="P17" s="40"/>
      <c r="Q17" s="40"/>
      <c r="R17" s="41"/>
      <c r="S17" s="38"/>
      <c r="T17" s="38"/>
      <c r="U17" s="39">
        <f t="shared" si="1"/>
        <v>116.58</v>
      </c>
    </row>
    <row r="18" spans="2:21" x14ac:dyDescent="0.25">
      <c r="B18" s="19" t="s">
        <v>36</v>
      </c>
      <c r="C18" s="11" t="s">
        <v>35</v>
      </c>
      <c r="D18" s="8"/>
      <c r="E18" s="8"/>
      <c r="F18" s="8"/>
      <c r="G18" s="8"/>
      <c r="H18" s="8">
        <v>3.0190000000000001</v>
      </c>
      <c r="I18" s="8"/>
      <c r="J18" s="8">
        <v>1.304</v>
      </c>
      <c r="K18" s="8">
        <v>2.09</v>
      </c>
      <c r="L18" s="8"/>
      <c r="M18" s="35"/>
      <c r="N18" s="8">
        <v>0.22500000000000001</v>
      </c>
      <c r="O18" s="8"/>
      <c r="P18" s="40">
        <v>0.22</v>
      </c>
      <c r="Q18" s="40">
        <v>1</v>
      </c>
      <c r="R18" s="41">
        <v>0.08</v>
      </c>
      <c r="S18" s="38"/>
      <c r="T18" s="38"/>
      <c r="U18" s="39">
        <f>SUM(D18:T18)</f>
        <v>7.9379999999999997</v>
      </c>
    </row>
    <row r="19" spans="2:21" ht="17.45" customHeight="1" x14ac:dyDescent="0.25">
      <c r="B19" s="19" t="s">
        <v>37</v>
      </c>
      <c r="C19" s="11" t="s">
        <v>38</v>
      </c>
      <c r="D19" s="8"/>
      <c r="E19" s="8"/>
      <c r="F19" s="8"/>
      <c r="G19" s="8"/>
      <c r="H19" s="8">
        <v>4.327</v>
      </c>
      <c r="I19" s="8"/>
      <c r="J19" s="8">
        <v>1.0620000000000001</v>
      </c>
      <c r="K19" s="8">
        <v>4.5919999999999996</v>
      </c>
      <c r="L19" s="8"/>
      <c r="M19" s="35"/>
      <c r="N19" s="8">
        <v>4.0000000000000001E-3</v>
      </c>
      <c r="O19" s="8"/>
      <c r="P19" s="40"/>
      <c r="Q19" s="40"/>
      <c r="R19" s="41">
        <v>0.02</v>
      </c>
      <c r="S19" s="38"/>
      <c r="T19" s="38">
        <v>1.38</v>
      </c>
      <c r="U19" s="39">
        <f>SUM(D19:T19)</f>
        <v>11.384999999999998</v>
      </c>
    </row>
    <row r="20" spans="2:21" ht="15" customHeight="1" x14ac:dyDescent="0.25">
      <c r="B20" s="19" t="s">
        <v>39</v>
      </c>
      <c r="C20" s="11" t="s">
        <v>40</v>
      </c>
      <c r="D20" s="8"/>
      <c r="E20" s="8"/>
      <c r="F20" s="8"/>
      <c r="G20" s="8"/>
      <c r="H20" s="8"/>
      <c r="I20" s="8"/>
      <c r="J20" s="8">
        <v>8.9999999999999993E-3</v>
      </c>
      <c r="K20" s="8">
        <v>0.01</v>
      </c>
      <c r="L20" s="8"/>
      <c r="M20" s="35"/>
      <c r="N20" s="8">
        <v>3.9E-2</v>
      </c>
      <c r="O20" s="8"/>
      <c r="P20" s="40"/>
      <c r="Q20" s="40"/>
      <c r="R20" s="41"/>
      <c r="S20" s="38"/>
      <c r="T20" s="38"/>
      <c r="U20" s="39">
        <f>SUM(D20:T20)</f>
        <v>5.7999999999999996E-2</v>
      </c>
    </row>
    <row r="21" spans="2:21" ht="4.9000000000000004" hidden="1" customHeight="1" x14ac:dyDescent="0.25">
      <c r="B21" s="19" t="s">
        <v>42</v>
      </c>
      <c r="C21" s="12" t="s">
        <v>41</v>
      </c>
      <c r="D21" s="8"/>
      <c r="E21" s="8"/>
      <c r="F21" s="8"/>
      <c r="G21" s="8"/>
      <c r="H21" s="8"/>
      <c r="I21" s="8"/>
      <c r="J21" s="8"/>
      <c r="K21" s="8"/>
      <c r="L21" s="8"/>
      <c r="M21" s="35"/>
      <c r="N21" s="8"/>
      <c r="O21" s="8"/>
      <c r="P21" s="40"/>
      <c r="Q21" s="40"/>
      <c r="R21" s="41"/>
      <c r="S21" s="38"/>
      <c r="T21" s="38"/>
      <c r="U21" s="39">
        <f t="shared" si="1"/>
        <v>0</v>
      </c>
    </row>
    <row r="22" spans="2:21" x14ac:dyDescent="0.25">
      <c r="B22" s="19" t="s">
        <v>44</v>
      </c>
      <c r="C22" s="12" t="s">
        <v>43</v>
      </c>
      <c r="D22" s="8"/>
      <c r="E22" s="8"/>
      <c r="F22" s="8">
        <v>10.15</v>
      </c>
      <c r="G22" s="8"/>
      <c r="H22" s="8"/>
      <c r="I22" s="8"/>
      <c r="J22" s="8"/>
      <c r="K22" s="8">
        <v>157.63900000000001</v>
      </c>
      <c r="L22" s="8"/>
      <c r="M22" s="35"/>
      <c r="N22" s="8">
        <v>9.6000000000000002E-2</v>
      </c>
      <c r="O22" s="8">
        <v>495</v>
      </c>
      <c r="P22" s="40"/>
      <c r="Q22" s="40">
        <v>18.664999999999999</v>
      </c>
      <c r="R22" s="41">
        <v>9.83</v>
      </c>
      <c r="S22" s="38"/>
      <c r="T22" s="38"/>
      <c r="U22" s="39">
        <f>SUM(D22:T22)</f>
        <v>691.38</v>
      </c>
    </row>
    <row r="23" spans="2:21" x14ac:dyDescent="0.25">
      <c r="B23" s="19" t="s">
        <v>46</v>
      </c>
      <c r="C23" s="12" t="s">
        <v>45</v>
      </c>
      <c r="D23" s="8"/>
      <c r="E23" s="8"/>
      <c r="F23" s="8"/>
      <c r="G23" s="8"/>
      <c r="H23" s="8"/>
      <c r="I23" s="8"/>
      <c r="J23" s="8">
        <v>1.0309999999999999</v>
      </c>
      <c r="K23" s="8">
        <v>0.86</v>
      </c>
      <c r="L23" s="8"/>
      <c r="M23" s="35"/>
      <c r="N23" s="8"/>
      <c r="O23" s="8"/>
      <c r="P23" s="40"/>
      <c r="Q23" s="40"/>
      <c r="R23" s="41"/>
      <c r="S23" s="38"/>
      <c r="T23" s="38"/>
      <c r="U23" s="39">
        <f t="shared" si="1"/>
        <v>1.891</v>
      </c>
    </row>
    <row r="24" spans="2:21" ht="15.75" customHeight="1" x14ac:dyDescent="0.25">
      <c r="B24" s="19" t="s">
        <v>69</v>
      </c>
      <c r="C24" s="12" t="s">
        <v>70</v>
      </c>
      <c r="D24" s="8">
        <v>59.26</v>
      </c>
      <c r="E24" s="8"/>
      <c r="F24" s="8"/>
      <c r="G24" s="8"/>
      <c r="H24" s="8"/>
      <c r="I24" s="8"/>
      <c r="J24" s="8"/>
      <c r="K24" s="8"/>
      <c r="L24" s="8"/>
      <c r="M24" s="35"/>
      <c r="N24" s="8"/>
      <c r="O24" s="8"/>
      <c r="P24" s="40"/>
      <c r="Q24" s="40"/>
      <c r="R24" s="41"/>
      <c r="S24" s="38"/>
      <c r="T24" s="42"/>
      <c r="U24" s="39">
        <f>SUM(D24:T24)</f>
        <v>59.26</v>
      </c>
    </row>
    <row r="25" spans="2:21" ht="13.9" customHeight="1" x14ac:dyDescent="0.25">
      <c r="B25" s="21" t="s">
        <v>25</v>
      </c>
      <c r="C25" s="13" t="s">
        <v>26</v>
      </c>
      <c r="D25" s="43"/>
      <c r="E25" s="43"/>
      <c r="F25" s="43"/>
      <c r="G25" s="43"/>
      <c r="H25" s="43"/>
      <c r="I25" s="43">
        <v>3083.43</v>
      </c>
      <c r="J25" s="8"/>
      <c r="K25" s="8"/>
      <c r="L25" s="8"/>
      <c r="M25" s="35"/>
      <c r="N25" s="8"/>
      <c r="O25" s="8"/>
      <c r="P25" s="40"/>
      <c r="Q25" s="40"/>
      <c r="R25" s="41"/>
      <c r="S25" s="38"/>
      <c r="T25" s="42"/>
      <c r="U25" s="39">
        <f>SUM(D25:T25)</f>
        <v>3083.43</v>
      </c>
    </row>
    <row r="26" spans="2:21" ht="13.15" customHeight="1" x14ac:dyDescent="0.25">
      <c r="B26" s="29" t="s">
        <v>27</v>
      </c>
      <c r="C26" s="30" t="s">
        <v>28</v>
      </c>
      <c r="D26" s="31">
        <v>4686.47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44"/>
      <c r="Q26" s="44"/>
      <c r="R26" s="45"/>
      <c r="S26" s="44"/>
      <c r="T26" s="44"/>
      <c r="U26" s="45">
        <f t="shared" ref="U26:U29" si="3">SUM(D26:T26)</f>
        <v>4686.47</v>
      </c>
    </row>
    <row r="27" spans="2:21" x14ac:dyDescent="0.25">
      <c r="B27" s="29" t="s">
        <v>29</v>
      </c>
      <c r="C27" s="30" t="s">
        <v>30</v>
      </c>
      <c r="D27" s="31">
        <v>84.48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44"/>
      <c r="Q27" s="44"/>
      <c r="R27" s="45"/>
      <c r="S27" s="44"/>
      <c r="T27" s="44"/>
      <c r="U27" s="45">
        <f t="shared" si="3"/>
        <v>84.48</v>
      </c>
    </row>
    <row r="28" spans="2:21" x14ac:dyDescent="0.25">
      <c r="B28" s="29" t="s">
        <v>31</v>
      </c>
      <c r="C28" s="30" t="s">
        <v>32</v>
      </c>
      <c r="D28" s="31">
        <v>1581.48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44"/>
      <c r="Q28" s="44"/>
      <c r="R28" s="45"/>
      <c r="S28" s="44"/>
      <c r="T28" s="44"/>
      <c r="U28" s="45">
        <f t="shared" si="3"/>
        <v>1581.48</v>
      </c>
    </row>
    <row r="29" spans="2:21" ht="11.45" customHeight="1" x14ac:dyDescent="0.25">
      <c r="B29" s="29" t="s">
        <v>34</v>
      </c>
      <c r="C29" s="30" t="s">
        <v>33</v>
      </c>
      <c r="D29" s="31">
        <v>169.69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44"/>
      <c r="Q29" s="44"/>
      <c r="R29" s="45"/>
      <c r="S29" s="44"/>
      <c r="T29" s="44"/>
      <c r="U29" s="45">
        <f t="shared" si="3"/>
        <v>169.69</v>
      </c>
    </row>
    <row r="30" spans="2:21" x14ac:dyDescent="0.25">
      <c r="B30" s="22" t="s">
        <v>47</v>
      </c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46"/>
      <c r="Q30" s="46"/>
      <c r="R30" s="39"/>
      <c r="S30" s="46"/>
      <c r="T30" s="46"/>
      <c r="U30" s="39">
        <f>SUM(U3:U25)</f>
        <v>5352.6540000000005</v>
      </c>
    </row>
    <row r="31" spans="2:21" x14ac:dyDescent="0.25">
      <c r="B31" s="29" t="s">
        <v>48</v>
      </c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44"/>
      <c r="Q31" s="44"/>
      <c r="R31" s="45"/>
      <c r="S31" s="44"/>
      <c r="T31" s="44"/>
      <c r="U31" s="45">
        <f>SUM(U26:U29)</f>
        <v>6522.12</v>
      </c>
    </row>
    <row r="32" spans="2:21" x14ac:dyDescent="0.25">
      <c r="B32" s="32" t="s">
        <v>49</v>
      </c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47"/>
      <c r="Q32" s="47"/>
      <c r="R32" s="48"/>
      <c r="S32" s="47"/>
      <c r="T32" s="47"/>
      <c r="U32" s="48">
        <f>SUM(U30,U31)</f>
        <v>11874.774000000001</v>
      </c>
    </row>
    <row r="33" spans="2:21" x14ac:dyDescent="0.25">
      <c r="B33" s="23" t="s">
        <v>61</v>
      </c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46"/>
      <c r="Q33" s="46"/>
      <c r="R33" s="39"/>
      <c r="S33" s="46"/>
      <c r="T33" s="46"/>
      <c r="U33" s="39">
        <v>45.075000000000003</v>
      </c>
    </row>
    <row r="34" spans="2:21" x14ac:dyDescent="0.25">
      <c r="R34" s="24"/>
      <c r="U34" s="24"/>
    </row>
    <row r="35" spans="2:21" x14ac:dyDescent="0.25">
      <c r="D35" s="4"/>
      <c r="N35" s="4"/>
      <c r="O35" s="4"/>
      <c r="U35" s="25"/>
    </row>
    <row r="36" spans="2:21" x14ac:dyDescent="0.25">
      <c r="D36" s="4"/>
      <c r="N36" s="4"/>
    </row>
  </sheetData>
  <mergeCells count="1">
    <mergeCell ref="C1:M1"/>
  </mergeCells>
  <pageMargins left="0.7" right="0.7" top="0.75" bottom="0.75" header="0.3" footer="0.3"/>
  <pageSetup paperSize="8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úroveň vytriedenia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2022-02-22T12:17:19Z</dcterms:modified>
</cp:coreProperties>
</file>